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CONTRATOS DE ARRENDAMIENTO JAPASP\CONTABILIDA 1\CONTABILIDAD 1\RESPALDO CONTABILIDAD\ESCRITORIO\DIVERSOS\CUENTA PUBLICA 2025\3ER  TRIMESTRE 2025\"/>
    </mc:Choice>
  </mc:AlternateContent>
  <bookViews>
    <workbookView xWindow="0" yWindow="0" windowWidth="28800" windowHeight="11685"/>
  </bookViews>
  <sheets>
    <sheet name="EFE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5" i="1" l="1"/>
  <c r="C61" i="1"/>
  <c r="B61" i="1"/>
  <c r="B65" i="1"/>
  <c r="C55" i="1" l="1"/>
  <c r="C54" i="1" s="1"/>
  <c r="B55" i="1"/>
  <c r="B54" i="1" s="1"/>
  <c r="C49" i="1"/>
  <c r="C48" i="1" s="1"/>
  <c r="B49" i="1"/>
  <c r="B48" i="1" s="1"/>
  <c r="C45" i="1"/>
  <c r="B45" i="1"/>
  <c r="C41" i="1"/>
  <c r="B41" i="1"/>
  <c r="C36" i="1"/>
  <c r="B36" i="1"/>
  <c r="C33" i="1"/>
  <c r="C16" i="1"/>
  <c r="C4" i="1"/>
  <c r="B4" i="1"/>
  <c r="B59" i="1" l="1"/>
  <c r="C59" i="1"/>
  <c r="B33" i="1" l="1"/>
  <c r="B16" i="1"/>
</calcChain>
</file>

<file path=xl/sharedStrings.xml><?xml version="1.0" encoding="utf-8"?>
<sst xmlns="http://schemas.openxmlformats.org/spreadsheetml/2006/main" count="66" uniqueCount="58">
  <si>
    <t>JUNTA MUNICIPAL DE AGUA POTABLE Y SANEAMIENTO DE SAN LUIS DE LA PAZ
Estado de Flujos de Efectivo
Del 01 DE ENERO 2025 al 30 DE SEPTIEMBRE DE 2025
(Cifras en Pesos)</t>
  </si>
  <si>
    <t>Concepto</t>
  </si>
  <si>
    <t>20XN</t>
  </si>
  <si>
    <t>20XN-1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</si>
  <si>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</si>
  <si>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</si>
  <si>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</si>
  <si>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</si>
  <si>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</si>
  <si>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</si>
  <si>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</si>
  <si>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</si>
  <si>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</si>
  <si>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</si>
  <si>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</si>
  <si>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</si>
  <si>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</si>
  <si>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</si>
  <si>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</si>
  <si>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</si>
  <si>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</si>
  <si>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</si>
  <si>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</si>
  <si>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</si>
  <si>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</si>
  <si>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</si>
  <si>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</si>
  <si>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</si>
  <si>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</si>
  <si>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</si>
  <si>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</si>
  <si>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</si>
  <si>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</si>
  <si>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</si>
  <si>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</si>
  <si>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</si>
  <si>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</si>
  <si>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</si>
  <si>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</si>
  <si>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</si>
  <si>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</si>
  <si>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</si>
  <si>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</si>
  <si>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</si>
  <si>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</si>
  <si>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</si>
  <si>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</si>
  <si>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</si>
  <si>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</si>
  <si>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</si>
  <si>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</si>
  <si>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</si>
  <si>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____________________________________________</t>
  </si>
  <si>
    <t>_________________________________________</t>
  </si>
  <si>
    <t>ING.JOSE ROBERTO REGALADO ARREOLA</t>
  </si>
  <si>
    <t xml:space="preserve">C.P. JOSÉ JESÚS RIVERA MORALES </t>
  </si>
  <si>
    <t>DIRECTOR GENERAL DE LA JAPASP</t>
  </si>
  <si>
    <t>ENCARAGADO DE CONTABILIDAD DE LA JAPASP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</si>
</sst>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4" fontId="1" fillId="0" borderId="0"/>
    <xf numFmtId="43" fontId="5" fillId="0" borderId="0"/>
    <xf numFmtId="43" fontId="4" fillId="0" borderId="0"/>
    <xf numFmtId="43" fontId="4" fillId="0" borderId="0"/>
    <xf numFmtId="43" fontId="5" fillId="0" borderId="0"/>
    <xf numFmtId="4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8" applyFont="1" applyProtection="1">
      <protection locked="0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4" fontId="2" fillId="0" borderId="4" xfId="8" applyNumberFormat="1" applyFont="1" applyBorder="1" applyAlignment="1" applyProtection="1">
      <alignment vertical="top" wrapText="1"/>
      <protection locked="0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 applyProtection="1">
      <alignment horizontal="righ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 wrapText="1"/>
      <protection locked="0"/>
    </xf>
    <xf numFmtId="4" fontId="3" fillId="0" borderId="4" xfId="8" applyNumberFormat="1" applyFont="1" applyBorder="1" applyAlignment="1" applyProtection="1">
      <alignment horizontal="right" vertical="top" wrapText="1"/>
      <protection locked="0"/>
    </xf>
    <xf numFmtId="0" fontId="3" fillId="0" borderId="4" xfId="8" applyFont="1" applyBorder="1" applyAlignment="1">
      <alignment horizontal="right" vertical="top" wrapText="1"/>
    </xf>
    <xf numFmtId="0" fontId="3" fillId="0" borderId="4" xfId="8" applyFont="1" applyBorder="1" applyAlignment="1">
      <alignment horizontal="right" vertical="top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right"/>
      <protection locked="0"/>
    </xf>
    <xf numFmtId="4" fontId="3" fillId="0" borderId="4" xfId="8" applyNumberFormat="1" applyFont="1" applyBorder="1" applyAlignment="1" applyProtection="1">
      <alignment vertical="top"/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3" fillId="0" borderId="0" xfId="8" applyFont="1" applyAlignment="1" applyProtection="1">
      <alignment horizontal="center" vertical="top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/>
    <xf numFmtId="0" fontId="0" fillId="2" borderId="3" xfId="0" applyFill="1" applyBorder="1"/>
    <xf numFmtId="0" fontId="1" fillId="0" borderId="0" xfId="8" applyAlignment="1" applyProtection="1">
      <alignment horizontal="left" vertical="top" wrapText="1" indent="1"/>
      <protection locked="0"/>
    </xf>
    <xf numFmtId="0" fontId="3" fillId="0" borderId="0" xfId="8" applyFont="1" applyProtection="1">
      <protection locked="0"/>
    </xf>
    <xf numFmtId="43" fontId="3" fillId="0" borderId="0" xfId="16" applyFont="1" applyAlignment="1" applyProtection="1">
      <alignment horizontal="center" vertical="top"/>
      <protection locked="0"/>
    </xf>
    <xf numFmtId="0" fontId="2" fillId="2" borderId="4" xfId="8" applyNumberFormat="1" applyFont="1" applyFill="1" applyBorder="1" applyAlignment="1">
      <alignment horizontal="center" vertical="center" wrapText="1"/>
    </xf>
    <xf numFmtId="44" fontId="7" fillId="0" borderId="0" xfId="17" applyFont="1"/>
    <xf numFmtId="4" fontId="3" fillId="0" borderId="0" xfId="8" applyNumberFormat="1" applyFont="1" applyProtection="1">
      <protection locked="0"/>
    </xf>
    <xf numFmtId="4" fontId="2" fillId="3" borderId="4" xfId="8" applyNumberFormat="1" applyFont="1" applyFill="1" applyBorder="1" applyAlignment="1" applyProtection="1">
      <alignment horizontal="right" vertical="top"/>
      <protection locked="0"/>
    </xf>
  </cellXfs>
  <cellStyles count="18">
    <cellStyle name="Euro" xfId="1"/>
    <cellStyle name="Millares" xfId="16" builtinId="3"/>
    <cellStyle name="Millares 2" xfId="2"/>
    <cellStyle name="Millares 2 2" xfId="3"/>
    <cellStyle name="Millares 2 3" xfId="4"/>
    <cellStyle name="Millares 3" xfId="5"/>
    <cellStyle name="Moneda" xfId="17" builtinId="4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1"/>
  <sheetViews>
    <sheetView tabSelected="1" topLeftCell="A31" zoomScaleNormal="100" workbookViewId="0">
      <selection activeCell="E57" sqref="E57"/>
    </sheetView>
  </sheetViews>
  <sheetFormatPr baseColWidth="10" defaultColWidth="12" defaultRowHeight="11.25" x14ac:dyDescent="0.2"/>
  <cols>
    <col min="1" max="1" width="74.1640625" style="1" customWidth="1"/>
    <col min="2" max="2" width="18.33203125" style="1" customWidth="1"/>
    <col min="3" max="3" width="27.1640625" style="1" customWidth="1"/>
    <col min="4" max="4" width="12" style="1" customWidth="1"/>
    <col min="5" max="5" width="16.33203125" style="1" bestFit="1" customWidth="1"/>
    <col min="6" max="16384" width="12" style="1"/>
  </cols>
  <sheetData>
    <row r="1" spans="1:22" ht="45" customHeight="1" x14ac:dyDescent="0.2">
      <c r="A1" s="21" t="s">
        <v>0</v>
      </c>
      <c r="B1" s="22"/>
      <c r="C1" s="23"/>
    </row>
    <row r="2" spans="1:22" ht="15" customHeight="1" x14ac:dyDescent="0.2">
      <c r="A2" s="19" t="s">
        <v>1</v>
      </c>
      <c r="B2" s="27">
        <v>2025</v>
      </c>
      <c r="C2" s="27">
        <v>2024</v>
      </c>
      <c r="O2" s="1" t="s">
        <v>2</v>
      </c>
      <c r="V2" s="1" t="s">
        <v>3</v>
      </c>
    </row>
    <row r="3" spans="1:22" ht="11.25" customHeight="1" x14ac:dyDescent="0.2">
      <c r="A3" s="2" t="s">
        <v>4</v>
      </c>
      <c r="B3" s="3"/>
      <c r="C3" s="3"/>
    </row>
    <row r="4" spans="1:22" ht="11.25" customHeight="1" x14ac:dyDescent="0.2">
      <c r="A4" s="4" t="s">
        <v>5</v>
      </c>
      <c r="B4" s="5">
        <f>SUM(B5:B14)</f>
        <v>57570319.669999994</v>
      </c>
      <c r="C4" s="5">
        <f>SUM(C5:C14)</f>
        <v>64950203.939999998</v>
      </c>
    </row>
    <row r="5" spans="1:22" ht="11.25" customHeight="1" x14ac:dyDescent="0.2">
      <c r="A5" s="6" t="s">
        <v>6</v>
      </c>
      <c r="B5" s="15">
        <v>0</v>
      </c>
      <c r="C5" s="12">
        <v>0</v>
      </c>
    </row>
    <row r="6" spans="1:22" ht="11.25" customHeight="1" x14ac:dyDescent="0.2">
      <c r="A6" s="6" t="s">
        <v>7</v>
      </c>
      <c r="B6" s="15">
        <v>0</v>
      </c>
      <c r="C6" s="12">
        <v>0</v>
      </c>
    </row>
    <row r="7" spans="1:22" ht="11.25" customHeight="1" x14ac:dyDescent="0.2">
      <c r="A7" s="6" t="s">
        <v>8</v>
      </c>
      <c r="B7" s="15">
        <v>0</v>
      </c>
      <c r="C7" s="12">
        <v>0</v>
      </c>
    </row>
    <row r="8" spans="1:22" ht="11.25" customHeight="1" x14ac:dyDescent="0.2">
      <c r="A8" s="6" t="s">
        <v>9</v>
      </c>
      <c r="B8" s="15">
        <v>49312879.030000001</v>
      </c>
      <c r="C8" s="12">
        <v>52418275</v>
      </c>
    </row>
    <row r="9" spans="1:22" ht="11.25" customHeight="1" x14ac:dyDescent="0.2">
      <c r="A9" s="6" t="s">
        <v>10</v>
      </c>
      <c r="B9" s="15">
        <v>7317960.6600000001</v>
      </c>
      <c r="C9" s="12">
        <v>11747990.970000001</v>
      </c>
    </row>
    <row r="10" spans="1:22" ht="11.25" customHeight="1" x14ac:dyDescent="0.2">
      <c r="A10" s="6" t="s">
        <v>11</v>
      </c>
      <c r="B10" s="15">
        <v>939479.98</v>
      </c>
      <c r="C10" s="12">
        <v>783937.97</v>
      </c>
    </row>
    <row r="11" spans="1:22" ht="11.25" customHeight="1" x14ac:dyDescent="0.2">
      <c r="A11" s="6" t="s">
        <v>12</v>
      </c>
      <c r="B11" s="15">
        <v>0</v>
      </c>
      <c r="C11" s="12">
        <v>0</v>
      </c>
    </row>
    <row r="12" spans="1:22" ht="20.45" customHeight="1" x14ac:dyDescent="0.2">
      <c r="A12" s="6" t="s">
        <v>13</v>
      </c>
      <c r="B12" s="15">
        <v>0</v>
      </c>
      <c r="C12" s="12">
        <v>0</v>
      </c>
    </row>
    <row r="13" spans="1:22" ht="11.25" customHeight="1" x14ac:dyDescent="0.2">
      <c r="A13" s="6" t="s">
        <v>14</v>
      </c>
      <c r="B13" s="15">
        <v>0</v>
      </c>
      <c r="C13" s="12">
        <v>0</v>
      </c>
    </row>
    <row r="14" spans="1:22" ht="11.25" customHeight="1" x14ac:dyDescent="0.2">
      <c r="A14" s="6" t="s">
        <v>15</v>
      </c>
      <c r="B14" s="15">
        <v>0</v>
      </c>
      <c r="C14" s="18">
        <v>0</v>
      </c>
    </row>
    <row r="15" spans="1:22" ht="11.25" customHeight="1" x14ac:dyDescent="0.2">
      <c r="A15" s="7"/>
      <c r="B15" s="10"/>
      <c r="C15" s="10"/>
    </row>
    <row r="16" spans="1:22" ht="11.25" customHeight="1" x14ac:dyDescent="0.2">
      <c r="A16" s="4" t="s">
        <v>16</v>
      </c>
      <c r="B16" s="11">
        <f>SUM(B17:B32)</f>
        <v>52266165.049999982</v>
      </c>
      <c r="C16" s="11">
        <f>SUM(C17:C32)</f>
        <v>65111256.346000001</v>
      </c>
    </row>
    <row r="17" spans="1:3" ht="11.25" customHeight="1" x14ac:dyDescent="0.2">
      <c r="A17" s="6" t="s">
        <v>17</v>
      </c>
      <c r="B17" s="15">
        <v>23701651.986000001</v>
      </c>
      <c r="C17" s="12">
        <v>29868085.686000001</v>
      </c>
    </row>
    <row r="18" spans="1:3" ht="11.25" customHeight="1" x14ac:dyDescent="0.2">
      <c r="A18" s="6" t="s">
        <v>18</v>
      </c>
      <c r="B18" s="15">
        <v>7884542.669999999</v>
      </c>
      <c r="C18" s="12">
        <v>9758945.4400000013</v>
      </c>
    </row>
    <row r="19" spans="1:3" ht="11.25" customHeight="1" x14ac:dyDescent="0.2">
      <c r="A19" s="6" t="s">
        <v>19</v>
      </c>
      <c r="B19" s="15">
        <v>16459671.619999999</v>
      </c>
      <c r="C19" s="12">
        <v>22641527.940000001</v>
      </c>
    </row>
    <row r="20" spans="1:3" ht="11.25" customHeight="1" x14ac:dyDescent="0.2">
      <c r="A20" s="6" t="s">
        <v>20</v>
      </c>
      <c r="B20" s="15">
        <v>0</v>
      </c>
      <c r="C20" s="12">
        <v>0</v>
      </c>
    </row>
    <row r="21" spans="1:3" ht="11.25" customHeight="1" x14ac:dyDescent="0.2">
      <c r="A21" s="6" t="s">
        <v>21</v>
      </c>
      <c r="B21" s="15">
        <v>0</v>
      </c>
      <c r="C21" s="12">
        <v>0</v>
      </c>
    </row>
    <row r="22" spans="1:3" ht="11.25" customHeight="1" x14ac:dyDescent="0.2">
      <c r="A22" s="6" t="s">
        <v>22</v>
      </c>
      <c r="B22" s="15">
        <v>0</v>
      </c>
      <c r="C22" s="12">
        <v>0</v>
      </c>
    </row>
    <row r="23" spans="1:3" ht="11.25" customHeight="1" x14ac:dyDescent="0.2">
      <c r="A23" s="6" t="s">
        <v>23</v>
      </c>
      <c r="B23" s="15">
        <v>365546.27</v>
      </c>
      <c r="C23" s="12">
        <v>356895.69</v>
      </c>
    </row>
    <row r="24" spans="1:3" ht="11.25" customHeight="1" x14ac:dyDescent="0.2">
      <c r="A24" s="6" t="s">
        <v>24</v>
      </c>
      <c r="B24" s="15">
        <v>18026</v>
      </c>
      <c r="C24" s="12">
        <v>19828.599999999999</v>
      </c>
    </row>
    <row r="25" spans="1:3" ht="11.25" customHeight="1" x14ac:dyDescent="0.2">
      <c r="A25" s="6" t="s">
        <v>25</v>
      </c>
      <c r="B25" s="15">
        <v>0</v>
      </c>
      <c r="C25" s="12">
        <v>0</v>
      </c>
    </row>
    <row r="26" spans="1:3" ht="11.25" customHeight="1" x14ac:dyDescent="0.2">
      <c r="A26" s="6" t="s">
        <v>26</v>
      </c>
      <c r="B26" s="15">
        <v>0</v>
      </c>
      <c r="C26" s="12">
        <v>0</v>
      </c>
    </row>
    <row r="27" spans="1:3" ht="11.25" customHeight="1" x14ac:dyDescent="0.2">
      <c r="A27" s="6" t="s">
        <v>27</v>
      </c>
      <c r="B27" s="15">
        <v>0</v>
      </c>
      <c r="C27" s="12">
        <v>0</v>
      </c>
    </row>
    <row r="28" spans="1:3" ht="11.25" customHeight="1" x14ac:dyDescent="0.2">
      <c r="A28" s="6" t="s">
        <v>28</v>
      </c>
      <c r="B28" s="15">
        <v>0</v>
      </c>
      <c r="C28" s="12">
        <v>0</v>
      </c>
    </row>
    <row r="29" spans="1:3" ht="11.25" customHeight="1" x14ac:dyDescent="0.2">
      <c r="A29" s="6" t="s">
        <v>29</v>
      </c>
      <c r="B29" s="15">
        <v>0</v>
      </c>
      <c r="C29" s="12">
        <v>0</v>
      </c>
    </row>
    <row r="30" spans="1:3" ht="11.25" customHeight="1" x14ac:dyDescent="0.2">
      <c r="A30" s="6" t="s">
        <v>30</v>
      </c>
      <c r="B30" s="15">
        <v>0</v>
      </c>
      <c r="C30" s="12">
        <v>0</v>
      </c>
    </row>
    <row r="31" spans="1:3" ht="11.25" customHeight="1" x14ac:dyDescent="0.2">
      <c r="A31" s="6" t="s">
        <v>31</v>
      </c>
      <c r="B31" s="15">
        <v>0</v>
      </c>
      <c r="C31" s="12">
        <v>0</v>
      </c>
    </row>
    <row r="32" spans="1:3" ht="11.25" customHeight="1" x14ac:dyDescent="0.2">
      <c r="A32" s="6" t="s">
        <v>32</v>
      </c>
      <c r="B32" s="15">
        <v>3836726.5039999816</v>
      </c>
      <c r="C32" s="12">
        <v>2465972.9900000002</v>
      </c>
    </row>
    <row r="33" spans="1:3" ht="11.25" customHeight="1" x14ac:dyDescent="0.2">
      <c r="A33" s="2" t="s">
        <v>33</v>
      </c>
      <c r="B33" s="16">
        <f>SUM(B6:B15)-SUM(B17:B32)</f>
        <v>5304154.6200000122</v>
      </c>
      <c r="C33" s="11">
        <f>SUM(C6:C15)-SUM(C17:C32)</f>
        <v>-161052.40600000322</v>
      </c>
    </row>
    <row r="34" spans="1:3" ht="11.25" customHeight="1" x14ac:dyDescent="0.2">
      <c r="A34" s="8"/>
      <c r="B34" s="10"/>
      <c r="C34" s="10"/>
    </row>
    <row r="35" spans="1:3" ht="11.25" customHeight="1" x14ac:dyDescent="0.2">
      <c r="A35" s="2" t="s">
        <v>34</v>
      </c>
      <c r="B35" s="10"/>
      <c r="C35" s="10"/>
    </row>
    <row r="36" spans="1:3" ht="11.25" customHeight="1" x14ac:dyDescent="0.2">
      <c r="A36" s="4" t="s">
        <v>5</v>
      </c>
      <c r="B36" s="16">
        <f>SUM(B37:B39)</f>
        <v>0</v>
      </c>
      <c r="C36" s="11">
        <f>SUM(C37:C39)</f>
        <v>0</v>
      </c>
    </row>
    <row r="37" spans="1:3" ht="11.25" customHeight="1" x14ac:dyDescent="0.2">
      <c r="A37" s="6" t="s">
        <v>35</v>
      </c>
      <c r="B37" s="15">
        <v>0</v>
      </c>
      <c r="C37" s="12">
        <v>0</v>
      </c>
    </row>
    <row r="38" spans="1:3" ht="11.25" customHeight="1" x14ac:dyDescent="0.2">
      <c r="A38" s="6" t="s">
        <v>36</v>
      </c>
      <c r="B38" s="15">
        <v>0</v>
      </c>
      <c r="C38" s="12">
        <v>0</v>
      </c>
    </row>
    <row r="39" spans="1:3" ht="11.25" customHeight="1" x14ac:dyDescent="0.2">
      <c r="A39" s="6" t="s">
        <v>37</v>
      </c>
      <c r="B39" s="15">
        <v>0</v>
      </c>
      <c r="C39" s="12">
        <v>0</v>
      </c>
    </row>
    <row r="40" spans="1:3" ht="11.25" customHeight="1" x14ac:dyDescent="0.2">
      <c r="A40" s="7"/>
      <c r="B40" s="10"/>
      <c r="C40" s="10"/>
    </row>
    <row r="41" spans="1:3" ht="11.25" customHeight="1" x14ac:dyDescent="0.2">
      <c r="A41" s="4" t="s">
        <v>16</v>
      </c>
      <c r="B41" s="16">
        <f>SUM(B42:B44)</f>
        <v>1409962.16</v>
      </c>
      <c r="C41" s="11">
        <f>SUM(C42:C44)</f>
        <v>1369212.13</v>
      </c>
    </row>
    <row r="42" spans="1:3" ht="11.25" customHeight="1" x14ac:dyDescent="0.2">
      <c r="A42" s="6" t="s">
        <v>35</v>
      </c>
      <c r="B42" s="15">
        <v>0</v>
      </c>
      <c r="C42" s="12">
        <v>536668.57999999996</v>
      </c>
    </row>
    <row r="43" spans="1:3" ht="11.25" customHeight="1" x14ac:dyDescent="0.2">
      <c r="A43" s="6" t="s">
        <v>36</v>
      </c>
      <c r="B43" s="15">
        <v>250562.16</v>
      </c>
      <c r="C43" s="12">
        <v>473805.27</v>
      </c>
    </row>
    <row r="44" spans="1:3" ht="11.25" customHeight="1" x14ac:dyDescent="0.2">
      <c r="A44" s="6" t="s">
        <v>38</v>
      </c>
      <c r="B44" s="15">
        <v>1159400</v>
      </c>
      <c r="C44" s="12">
        <v>358738.28</v>
      </c>
    </row>
    <row r="45" spans="1:3" ht="11.25" customHeight="1" x14ac:dyDescent="0.2">
      <c r="A45" s="2" t="s">
        <v>39</v>
      </c>
      <c r="B45" s="16">
        <f>SUM(B38:B40)-SUM(B42:B44)</f>
        <v>-1409962.16</v>
      </c>
      <c r="C45" s="11">
        <f>SUM(C38:C40)-SUM(C42:C44)</f>
        <v>-1369212.13</v>
      </c>
    </row>
    <row r="46" spans="1:3" ht="11.25" customHeight="1" x14ac:dyDescent="0.2">
      <c r="A46" s="8"/>
      <c r="B46" s="10"/>
      <c r="C46" s="10"/>
    </row>
    <row r="47" spans="1:3" ht="11.25" customHeight="1" x14ac:dyDescent="0.2">
      <c r="A47" s="2" t="s">
        <v>40</v>
      </c>
      <c r="B47" s="10"/>
      <c r="C47" s="10"/>
    </row>
    <row r="48" spans="1:3" ht="11.25" customHeight="1" x14ac:dyDescent="0.2">
      <c r="A48" s="4" t="s">
        <v>5</v>
      </c>
      <c r="B48" s="16">
        <f>B49+B52</f>
        <v>60237954.995999999</v>
      </c>
      <c r="C48" s="16">
        <f>C49+C52</f>
        <v>76471007.285999998</v>
      </c>
    </row>
    <row r="49" spans="1:5" ht="11.25" customHeight="1" x14ac:dyDescent="0.2">
      <c r="A49" s="6" t="s">
        <v>41</v>
      </c>
      <c r="B49" s="15">
        <f>B50+B51</f>
        <v>60237954.995999999</v>
      </c>
      <c r="C49" s="15">
        <f>C50+C51</f>
        <v>76471007.285999998</v>
      </c>
    </row>
    <row r="50" spans="1:5" ht="11.25" customHeight="1" x14ac:dyDescent="0.2">
      <c r="A50" s="6" t="s">
        <v>42</v>
      </c>
      <c r="B50" s="15">
        <v>60237954.995999999</v>
      </c>
      <c r="C50" s="12">
        <v>76471007.285999998</v>
      </c>
    </row>
    <row r="51" spans="1:5" ht="11.25" customHeight="1" x14ac:dyDescent="0.2">
      <c r="A51" s="6" t="s">
        <v>43</v>
      </c>
      <c r="B51" s="15">
        <v>0</v>
      </c>
      <c r="C51" s="12">
        <v>0</v>
      </c>
    </row>
    <row r="52" spans="1:5" ht="11.25" customHeight="1" x14ac:dyDescent="0.2">
      <c r="A52" s="6" t="s">
        <v>44</v>
      </c>
      <c r="B52" s="15">
        <v>0</v>
      </c>
      <c r="C52" s="12">
        <v>0</v>
      </c>
    </row>
    <row r="53" spans="1:5" ht="11.25" customHeight="1" x14ac:dyDescent="0.2">
      <c r="A53" s="7"/>
      <c r="B53" s="10"/>
      <c r="C53" s="10"/>
    </row>
    <row r="54" spans="1:5" ht="11.25" customHeight="1" x14ac:dyDescent="0.2">
      <c r="A54" s="4" t="s">
        <v>16</v>
      </c>
      <c r="B54" s="16">
        <f>B55+B58</f>
        <v>56451142.996000007</v>
      </c>
      <c r="C54" s="16">
        <f>C55+C58</f>
        <v>71342867.606000006</v>
      </c>
    </row>
    <row r="55" spans="1:5" ht="11.25" customHeight="1" x14ac:dyDescent="0.2">
      <c r="A55" s="6" t="s">
        <v>45</v>
      </c>
      <c r="B55" s="15">
        <f>SUM(B56:B57)</f>
        <v>56451142.996000007</v>
      </c>
      <c r="C55" s="15">
        <f>SUM(C56:C57)</f>
        <v>71342867.606000006</v>
      </c>
    </row>
    <row r="56" spans="1:5" ht="11.25" customHeight="1" x14ac:dyDescent="0.2">
      <c r="A56" s="6" t="s">
        <v>42</v>
      </c>
      <c r="B56" s="15">
        <v>56451142.996000007</v>
      </c>
      <c r="C56" s="12">
        <v>71342867.606000006</v>
      </c>
    </row>
    <row r="57" spans="1:5" ht="11.25" customHeight="1" x14ac:dyDescent="0.2">
      <c r="A57" s="6" t="s">
        <v>43</v>
      </c>
      <c r="B57" s="15">
        <v>0</v>
      </c>
      <c r="C57" s="12">
        <v>0</v>
      </c>
    </row>
    <row r="58" spans="1:5" ht="11.25" customHeight="1" x14ac:dyDescent="0.2">
      <c r="A58" s="6" t="s">
        <v>46</v>
      </c>
      <c r="B58" s="15">
        <v>0</v>
      </c>
      <c r="C58" s="12">
        <v>0</v>
      </c>
    </row>
    <row r="59" spans="1:5" ht="11.25" customHeight="1" x14ac:dyDescent="0.2">
      <c r="A59" s="2" t="s">
        <v>47</v>
      </c>
      <c r="B59" s="12">
        <f>B48-B54</f>
        <v>3786811.9999999925</v>
      </c>
      <c r="C59" s="12">
        <f>C48-C54</f>
        <v>5128139.6799999923</v>
      </c>
    </row>
    <row r="60" spans="1:5" ht="30.75" customHeight="1" x14ac:dyDescent="0.2">
      <c r="A60" s="8"/>
      <c r="B60" s="17"/>
      <c r="C60" s="17"/>
    </row>
    <row r="61" spans="1:5" ht="11.25" customHeight="1" x14ac:dyDescent="0.2">
      <c r="A61" s="2" t="s">
        <v>48</v>
      </c>
      <c r="B61" s="11">
        <f>B33+B45+B59</f>
        <v>7681004.4600000046</v>
      </c>
      <c r="C61" s="11">
        <f>C33+C45+C59</f>
        <v>3597875.1439999891</v>
      </c>
    </row>
    <row r="62" spans="1:5" ht="11.25" customHeight="1" x14ac:dyDescent="0.2">
      <c r="A62" s="8"/>
      <c r="B62" s="10"/>
      <c r="C62" s="10"/>
      <c r="E62" s="28">
        <v>3597875.14</v>
      </c>
    </row>
    <row r="63" spans="1:5" ht="11.25" customHeight="1" x14ac:dyDescent="0.2">
      <c r="A63" s="2" t="s">
        <v>49</v>
      </c>
      <c r="B63" s="30">
        <v>24094373.93</v>
      </c>
      <c r="C63" s="16">
        <v>24094373.93</v>
      </c>
      <c r="E63" s="29"/>
    </row>
    <row r="64" spans="1:5" ht="11.25" customHeight="1" x14ac:dyDescent="0.2">
      <c r="A64" s="8"/>
      <c r="B64" s="10"/>
      <c r="C64" s="10"/>
      <c r="E64" s="28"/>
    </row>
    <row r="65" spans="1:5" ht="11.25" customHeight="1" x14ac:dyDescent="0.2">
      <c r="A65" s="2" t="s">
        <v>50</v>
      </c>
      <c r="B65" s="16">
        <f>B61+B63</f>
        <v>31775378.390000004</v>
      </c>
      <c r="C65" s="11">
        <f>B63</f>
        <v>24094373.93</v>
      </c>
    </row>
    <row r="66" spans="1:5" ht="11.25" customHeight="1" x14ac:dyDescent="0.2">
      <c r="A66" s="9"/>
      <c r="B66" s="13"/>
      <c r="C66" s="14"/>
      <c r="E66" s="29"/>
    </row>
    <row r="68" spans="1:5" ht="27.75" customHeight="1" x14ac:dyDescent="0.2">
      <c r="A68" s="24" t="s">
        <v>51</v>
      </c>
      <c r="B68" s="25"/>
      <c r="C68" s="25"/>
    </row>
    <row r="69" spans="1:5" x14ac:dyDescent="0.2">
      <c r="A69" s="20" t="s">
        <v>52</v>
      </c>
      <c r="B69" s="26" t="s">
        <v>53</v>
      </c>
      <c r="C69" s="26"/>
    </row>
    <row r="70" spans="1:5" x14ac:dyDescent="0.2">
      <c r="A70" s="20" t="s">
        <v>54</v>
      </c>
      <c r="B70" s="26" t="s">
        <v>55</v>
      </c>
      <c r="C70" s="26"/>
    </row>
    <row r="71" spans="1:5" x14ac:dyDescent="0.2">
      <c r="A71" s="20" t="s">
        <v>56</v>
      </c>
      <c r="B71" s="26" t="s">
        <v>57</v>
      </c>
      <c r="C71" s="26"/>
    </row>
  </sheetData>
  <mergeCells count="5">
    <mergeCell ref="A1:C1"/>
    <mergeCell ref="A68:C68"/>
    <mergeCell ref="B69:C69"/>
    <mergeCell ref="B70:C70"/>
    <mergeCell ref="B71:C71"/>
  </mergeCells>
  <pageMargins left="0.25" right="0.25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JAPASP </cp:lastModifiedBy>
  <cp:lastPrinted>2025-10-28T15:18:15Z</cp:lastPrinted>
  <dcterms:created xsi:type="dcterms:W3CDTF">2012-12-11T20:31:36Z</dcterms:created>
  <dcterms:modified xsi:type="dcterms:W3CDTF">2025-10-28T22:08:05Z</dcterms:modified>
</cp:coreProperties>
</file>